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86" i="1" l="1"/>
  <c r="C156" i="1"/>
  <c r="C144" i="1"/>
  <c r="C146" i="1"/>
  <c r="C142" i="1"/>
  <c r="C136" i="1"/>
  <c r="C51" i="1"/>
  <c r="C46" i="1"/>
  <c r="C6" i="1"/>
  <c r="C151" i="1"/>
  <c r="C14" i="1"/>
  <c r="C129" i="1"/>
  <c r="C131" i="1"/>
  <c r="C92" i="1"/>
  <c r="C88" i="1"/>
  <c r="C80" i="1"/>
  <c r="C37" i="1"/>
  <c r="C32" i="1"/>
  <c r="C21" i="1"/>
  <c r="C48" i="1"/>
  <c r="C30" i="1"/>
  <c r="C8" i="1"/>
  <c r="C84" i="1"/>
  <c r="C10" i="1"/>
  <c r="C90" i="1"/>
  <c r="C70" i="1"/>
  <c r="C53" i="1"/>
  <c r="C28" i="1"/>
  <c r="C4" i="1"/>
  <c r="C58" i="1"/>
  <c r="C63" i="1"/>
  <c r="C26" i="1"/>
  <c r="C114" i="1"/>
  <c r="C118" i="1"/>
  <c r="C120" i="1"/>
  <c r="C122" i="1"/>
  <c r="C124" i="1"/>
  <c r="C19" i="1"/>
  <c r="C107" i="1"/>
  <c r="C116" i="1"/>
  <c r="C102" i="1"/>
  <c r="C82" i="1"/>
</calcChain>
</file>

<file path=xl/sharedStrings.xml><?xml version="1.0" encoding="utf-8"?>
<sst xmlns="http://schemas.openxmlformats.org/spreadsheetml/2006/main" count="253" uniqueCount="80">
  <si>
    <t>МАРГАРИН</t>
  </si>
  <si>
    <t>Наименование</t>
  </si>
  <si>
    <t>Осн.ед.</t>
  </si>
  <si>
    <t>Баз.ед.</t>
  </si>
  <si>
    <t>Цена осн.ед</t>
  </si>
  <si>
    <t>Цена баз.ед.</t>
  </si>
  <si>
    <t>кг</t>
  </si>
  <si>
    <t>кор</t>
  </si>
  <si>
    <t>МАСЛО ПОДСОЛНЕЧНОЕ</t>
  </si>
  <si>
    <t>шт</t>
  </si>
  <si>
    <t>Соль "Экстра" весовая (50кг/меш.)</t>
  </si>
  <si>
    <t>меш</t>
  </si>
  <si>
    <t>СУХОЕ МОЛОКО</t>
  </si>
  <si>
    <t>ВАНИЛИН</t>
  </si>
  <si>
    <t>ДРОЖЖИ</t>
  </si>
  <si>
    <t>ЖЕЛАТИН</t>
  </si>
  <si>
    <t>Желатин пищевой (25 кг/меш)</t>
  </si>
  <si>
    <t>КРУПЫ</t>
  </si>
  <si>
    <t>Горох 50кг/меш</t>
  </si>
  <si>
    <t>Гречневая ядрица 50кг/меш</t>
  </si>
  <si>
    <t>Манная крупа 50кг/меш</t>
  </si>
  <si>
    <t>Рис длиннозерный 50кг/меш</t>
  </si>
  <si>
    <t>Перловая крупа 50кг/меш</t>
  </si>
  <si>
    <t>Фасоль белая 50кг/меш</t>
  </si>
  <si>
    <t>Фасоль красная 50кг/меш</t>
  </si>
  <si>
    <t>ОТРУБИ</t>
  </si>
  <si>
    <t>Отруби пшеничные 20кг/меш</t>
  </si>
  <si>
    <t>МАК</t>
  </si>
  <si>
    <t>бар</t>
  </si>
  <si>
    <t>САХАР</t>
  </si>
  <si>
    <t>СГУЩЕНОЕ МОЛОКО</t>
  </si>
  <si>
    <t>Чернослив 10кг/кор</t>
  </si>
  <si>
    <t>СУХОФРУКТЫ, ОРЕХИ</t>
  </si>
  <si>
    <t>МУКА</t>
  </si>
  <si>
    <t>Мука пшеничная в/с Истра мешок 50кг</t>
  </si>
  <si>
    <t>Сахар-песок мешок 50кг</t>
  </si>
  <si>
    <t>упак</t>
  </si>
  <si>
    <t>Дрожжи сухие "Невада" 500 г (10кг/кор)</t>
  </si>
  <si>
    <t>Повидло яблочное 30кг/бар</t>
  </si>
  <si>
    <t>Повидло абрикос 30кг/бар</t>
  </si>
  <si>
    <t>Повидло вишня 30кг/бар</t>
  </si>
  <si>
    <t>Повидло клубника 30кг/бар</t>
  </si>
  <si>
    <t>Повидло клюква 30кг/бар</t>
  </si>
  <si>
    <t>Повидло малина 30кг/бар</t>
  </si>
  <si>
    <t>Ванилин кристаллич. 1 кг</t>
  </si>
  <si>
    <t>Кунжут, 25кг/меш</t>
  </si>
  <si>
    <t>Сахарная пудра 40кг/меш</t>
  </si>
  <si>
    <t>Мак голубой Чехия 25кг/меш</t>
  </si>
  <si>
    <t>ГЛАЗУРЬ</t>
  </si>
  <si>
    <t>Глазурь белая (20кг/кор)</t>
  </si>
  <si>
    <t>Сухое молоко цельное 25% (25кг/меш) Россия</t>
  </si>
  <si>
    <t>Глазурь шоколадная (15кг/кор)</t>
  </si>
  <si>
    <t>Рис круглый 25кг/меш</t>
  </si>
  <si>
    <t>Мука пшеничная в/с Истра 6х2кг</t>
  </si>
  <si>
    <t>Мука пшеничная 1/с Мичуринск мешок 50кг</t>
  </si>
  <si>
    <t>Сгущеное молоко 30кг/бар Рудня</t>
  </si>
  <si>
    <t>Геркулес весовой 35кг/меш</t>
  </si>
  <si>
    <t>Маргарин М526 для слоеного теста  НМЖК (10 кг/кор)</t>
  </si>
  <si>
    <t>Соль "Экстра" фас. 1кг (50кг/упак.)</t>
  </si>
  <si>
    <t>Маргарин М620 Столовый 82% НМЖК (20кг/кор)</t>
  </si>
  <si>
    <t>Маргарин для песочного теста (20кг/кор)</t>
  </si>
  <si>
    <t>Сгущеное молоко вареное 20кг/кор</t>
  </si>
  <si>
    <t>СОЛЬ</t>
  </si>
  <si>
    <t>ПОВИДЛО</t>
  </si>
  <si>
    <t>Мука ржаная обдирная Тамбов мешок 45 кг</t>
  </si>
  <si>
    <t>Дрожжи сухие "САФ" 500 г (10кг/кор)</t>
  </si>
  <si>
    <t>КАКАО</t>
  </si>
  <si>
    <t>Какао 25кг/меш</t>
  </si>
  <si>
    <t>Мука пшеничная в/с Мичуринск мешок 50кг</t>
  </si>
  <si>
    <t>Маргарин для крема  НМЖК (20 кг/кор)</t>
  </si>
  <si>
    <t>Мука пшеничная в/с Тамбов мешок 50кг</t>
  </si>
  <si>
    <t>Масло подсолнечное раф.дез. 5л (3шт./кор)</t>
  </si>
  <si>
    <t>Изюм 10 кг/кор</t>
  </si>
  <si>
    <t>Курага 10 кг/кор</t>
  </si>
  <si>
    <t>Арахис 25 кг/меш</t>
  </si>
  <si>
    <t>Арахис дробленый 12 кг/кор</t>
  </si>
  <si>
    <t>ЯИЧНЫЙ ПОРОШОК</t>
  </si>
  <si>
    <t>Яичный порошок ТУ</t>
  </si>
  <si>
    <t>Маковая начинка 14кг/кор</t>
  </si>
  <si>
    <t xml:space="preserve">Масло нерафинированное 5л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</si>
</sst>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/>
    <xf numFmtId="0" fontId="3" fillId="0" borderId="6" xfId="0" applyFont="1" applyBorder="1" applyAlignment="1">
      <alignment horizontal="center" vertical="center"/>
    </xf>
    <xf numFmtId="0" fontId="3" fillId="0" borderId="3" xfId="0" applyFont="1" applyBorder="1"/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/>
    <xf numFmtId="0" fontId="3" fillId="0" borderId="9" xfId="0" applyFont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Border="1"/>
    <xf numFmtId="0" fontId="3" fillId="0" borderId="10" xfId="0" applyFont="1" applyBorder="1" applyAlignment="1">
      <alignment horizontal="left" vertical="center"/>
    </xf>
    <xf numFmtId="0" fontId="3" fillId="0" borderId="16" xfId="0" applyFont="1" applyBorder="1"/>
    <xf numFmtId="0" fontId="3" fillId="0" borderId="11" xfId="0" applyFont="1" applyBorder="1" applyAlignment="1">
      <alignment horizontal="left" vertical="center"/>
    </xf>
    <xf numFmtId="0" fontId="3" fillId="0" borderId="12" xfId="0" applyFont="1" applyBorder="1"/>
    <xf numFmtId="0" fontId="3" fillId="0" borderId="0" xfId="0" applyNumberFormat="1" applyFont="1"/>
    <xf numFmtId="0" fontId="3" fillId="0" borderId="2" xfId="0" applyNumberFormat="1" applyFont="1" applyBorder="1"/>
    <xf numFmtId="0" fontId="3" fillId="0" borderId="4" xfId="0" applyNumberFormat="1" applyFont="1" applyBorder="1"/>
    <xf numFmtId="0" fontId="3" fillId="0" borderId="0" xfId="0" applyNumberFormat="1" applyFont="1" applyBorder="1"/>
    <xf numFmtId="0" fontId="3" fillId="0" borderId="1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7"/>
  <sheetViews>
    <sheetView tabSelected="1" topLeftCell="A130" workbookViewId="0">
      <selection activeCell="G14" sqref="G14"/>
    </sheetView>
  </sheetViews>
  <sheetFormatPr defaultRowHeight="15.75" x14ac:dyDescent="0.25"/>
  <cols>
    <col min="1" max="1" width="55.7109375" style="1" customWidth="1"/>
    <col min="2" max="2" width="9.140625" style="1"/>
    <col min="3" max="3" width="15" style="21" customWidth="1"/>
    <col min="4" max="16384" width="9.140625" style="1"/>
  </cols>
  <sheetData>
    <row r="1" spans="1:3" ht="16.5" thickBot="1" x14ac:dyDescent="0.3">
      <c r="A1" s="2" t="s">
        <v>33</v>
      </c>
    </row>
    <row r="2" spans="1:3" x14ac:dyDescent="0.25">
      <c r="A2" s="3" t="s">
        <v>1</v>
      </c>
      <c r="B2" s="4" t="s">
        <v>2</v>
      </c>
      <c r="C2" s="22" t="s">
        <v>4</v>
      </c>
    </row>
    <row r="3" spans="1:3" ht="16.5" thickBot="1" x14ac:dyDescent="0.3">
      <c r="A3" s="5"/>
      <c r="B3" s="6" t="s">
        <v>3</v>
      </c>
      <c r="C3" s="23" t="s">
        <v>5</v>
      </c>
    </row>
    <row r="4" spans="1:3" x14ac:dyDescent="0.25">
      <c r="A4" s="7" t="s">
        <v>34</v>
      </c>
      <c r="B4" s="4" t="s">
        <v>11</v>
      </c>
      <c r="C4" s="22">
        <f>C5*50</f>
        <v>1200</v>
      </c>
    </row>
    <row r="5" spans="1:3" ht="16.5" thickBot="1" x14ac:dyDescent="0.3">
      <c r="A5" s="8"/>
      <c r="B5" s="6" t="s">
        <v>6</v>
      </c>
      <c r="C5" s="23">
        <v>24</v>
      </c>
    </row>
    <row r="6" spans="1:3" x14ac:dyDescent="0.25">
      <c r="A6" s="7" t="s">
        <v>68</v>
      </c>
      <c r="B6" s="4" t="s">
        <v>11</v>
      </c>
      <c r="C6" s="22">
        <f>C7*50</f>
        <v>1050</v>
      </c>
    </row>
    <row r="7" spans="1:3" ht="16.5" thickBot="1" x14ac:dyDescent="0.3">
      <c r="A7" s="8"/>
      <c r="B7" s="6" t="s">
        <v>6</v>
      </c>
      <c r="C7" s="23">
        <v>21</v>
      </c>
    </row>
    <row r="8" spans="1:3" x14ac:dyDescent="0.25">
      <c r="A8" s="7" t="s">
        <v>70</v>
      </c>
      <c r="B8" s="4" t="s">
        <v>11</v>
      </c>
      <c r="C8" s="22">
        <f>C9*50</f>
        <v>1050</v>
      </c>
    </row>
    <row r="9" spans="1:3" ht="16.5" thickBot="1" x14ac:dyDescent="0.3">
      <c r="A9" s="8"/>
      <c r="B9" s="6" t="s">
        <v>6</v>
      </c>
      <c r="C9" s="23">
        <v>21</v>
      </c>
    </row>
    <row r="10" spans="1:3" x14ac:dyDescent="0.25">
      <c r="A10" s="7" t="s">
        <v>54</v>
      </c>
      <c r="B10" s="4" t="s">
        <v>11</v>
      </c>
      <c r="C10" s="22">
        <f>C11*50</f>
        <v>1000</v>
      </c>
    </row>
    <row r="11" spans="1:3" ht="16.5" thickBot="1" x14ac:dyDescent="0.3">
      <c r="A11" s="8"/>
      <c r="B11" s="6" t="s">
        <v>6</v>
      </c>
      <c r="C11" s="23">
        <v>20</v>
      </c>
    </row>
    <row r="12" spans="1:3" x14ac:dyDescent="0.25">
      <c r="A12" s="7" t="s">
        <v>53</v>
      </c>
      <c r="B12" s="4" t="s">
        <v>36</v>
      </c>
      <c r="C12" s="22"/>
    </row>
    <row r="13" spans="1:3" ht="16.5" thickBot="1" x14ac:dyDescent="0.3">
      <c r="A13" s="8"/>
      <c r="B13" s="6" t="s">
        <v>9</v>
      </c>
      <c r="C13" s="23"/>
    </row>
    <row r="14" spans="1:3" x14ac:dyDescent="0.25">
      <c r="A14" s="7" t="s">
        <v>64</v>
      </c>
      <c r="B14" s="4" t="s">
        <v>11</v>
      </c>
      <c r="C14" s="22">
        <f>C15*45</f>
        <v>855</v>
      </c>
    </row>
    <row r="15" spans="1:3" ht="16.5" thickBot="1" x14ac:dyDescent="0.3">
      <c r="A15" s="8"/>
      <c r="B15" s="6" t="s">
        <v>6</v>
      </c>
      <c r="C15" s="23">
        <v>19</v>
      </c>
    </row>
    <row r="16" spans="1:3" ht="16.5" thickBot="1" x14ac:dyDescent="0.3">
      <c r="A16" s="2" t="s">
        <v>29</v>
      </c>
    </row>
    <row r="17" spans="1:3" x14ac:dyDescent="0.25">
      <c r="A17" s="3" t="s">
        <v>1</v>
      </c>
      <c r="B17" s="4" t="s">
        <v>2</v>
      </c>
      <c r="C17" s="22" t="s">
        <v>4</v>
      </c>
    </row>
    <row r="18" spans="1:3" ht="16.5" thickBot="1" x14ac:dyDescent="0.3">
      <c r="A18" s="5"/>
      <c r="B18" s="6" t="s">
        <v>3</v>
      </c>
      <c r="C18" s="23" t="s">
        <v>5</v>
      </c>
    </row>
    <row r="19" spans="1:3" x14ac:dyDescent="0.25">
      <c r="A19" s="7" t="s">
        <v>35</v>
      </c>
      <c r="B19" s="4" t="s">
        <v>11</v>
      </c>
      <c r="C19" s="22">
        <f>C20*50</f>
        <v>2200</v>
      </c>
    </row>
    <row r="20" spans="1:3" ht="16.5" thickBot="1" x14ac:dyDescent="0.3">
      <c r="A20" s="8"/>
      <c r="B20" s="6" t="s">
        <v>6</v>
      </c>
      <c r="C20" s="23">
        <v>44</v>
      </c>
    </row>
    <row r="21" spans="1:3" x14ac:dyDescent="0.25">
      <c r="A21" s="7" t="s">
        <v>46</v>
      </c>
      <c r="B21" s="4" t="s">
        <v>11</v>
      </c>
      <c r="C21" s="22">
        <f>40*C22</f>
        <v>2760</v>
      </c>
    </row>
    <row r="22" spans="1:3" ht="16.5" thickBot="1" x14ac:dyDescent="0.3">
      <c r="A22" s="8"/>
      <c r="B22" s="6" t="s">
        <v>6</v>
      </c>
      <c r="C22" s="23">
        <v>69</v>
      </c>
    </row>
    <row r="23" spans="1:3" ht="16.5" thickBot="1" x14ac:dyDescent="0.3">
      <c r="A23" s="2" t="s">
        <v>0</v>
      </c>
    </row>
    <row r="24" spans="1:3" x14ac:dyDescent="0.25">
      <c r="A24" s="3" t="s">
        <v>1</v>
      </c>
      <c r="B24" s="4" t="s">
        <v>2</v>
      </c>
      <c r="C24" s="22" t="s">
        <v>4</v>
      </c>
    </row>
    <row r="25" spans="1:3" ht="16.5" thickBot="1" x14ac:dyDescent="0.3">
      <c r="A25" s="5"/>
      <c r="B25" s="6" t="s">
        <v>3</v>
      </c>
      <c r="C25" s="23" t="s">
        <v>5</v>
      </c>
    </row>
    <row r="26" spans="1:3" x14ac:dyDescent="0.25">
      <c r="A26" s="7" t="s">
        <v>59</v>
      </c>
      <c r="B26" s="4" t="s">
        <v>7</v>
      </c>
      <c r="C26" s="22">
        <f>20*C27</f>
        <v>1500</v>
      </c>
    </row>
    <row r="27" spans="1:3" ht="16.5" thickBot="1" x14ac:dyDescent="0.3">
      <c r="A27" s="8"/>
      <c r="B27" s="6" t="s">
        <v>6</v>
      </c>
      <c r="C27" s="23">
        <v>75</v>
      </c>
    </row>
    <row r="28" spans="1:3" x14ac:dyDescent="0.25">
      <c r="A28" s="7" t="s">
        <v>57</v>
      </c>
      <c r="B28" s="4" t="s">
        <v>7</v>
      </c>
      <c r="C28" s="22">
        <f>10*C29</f>
        <v>820</v>
      </c>
    </row>
    <row r="29" spans="1:3" ht="16.5" thickBot="1" x14ac:dyDescent="0.3">
      <c r="A29" s="8"/>
      <c r="B29" s="6" t="s">
        <v>6</v>
      </c>
      <c r="C29" s="23">
        <v>82</v>
      </c>
    </row>
    <row r="30" spans="1:3" x14ac:dyDescent="0.25">
      <c r="A30" s="7" t="s">
        <v>69</v>
      </c>
      <c r="B30" s="4" t="s">
        <v>7</v>
      </c>
      <c r="C30" s="22">
        <f>10*C31</f>
        <v>850</v>
      </c>
    </row>
    <row r="31" spans="1:3" ht="16.5" thickBot="1" x14ac:dyDescent="0.3">
      <c r="A31" s="8"/>
      <c r="B31" s="6" t="s">
        <v>6</v>
      </c>
      <c r="C31" s="23">
        <v>85</v>
      </c>
    </row>
    <row r="32" spans="1:3" x14ac:dyDescent="0.25">
      <c r="A32" s="7" t="s">
        <v>60</v>
      </c>
      <c r="B32" s="4" t="s">
        <v>7</v>
      </c>
      <c r="C32" s="22">
        <f>20*C33</f>
        <v>1640</v>
      </c>
    </row>
    <row r="33" spans="1:3" ht="16.5" thickBot="1" x14ac:dyDescent="0.3">
      <c r="A33" s="8"/>
      <c r="B33" s="6" t="s">
        <v>6</v>
      </c>
      <c r="C33" s="23">
        <v>82</v>
      </c>
    </row>
    <row r="34" spans="1:3" ht="16.5" thickBot="1" x14ac:dyDescent="0.3">
      <c r="A34" s="2" t="s">
        <v>8</v>
      </c>
    </row>
    <row r="35" spans="1:3" x14ac:dyDescent="0.25">
      <c r="A35" s="3" t="s">
        <v>1</v>
      </c>
      <c r="B35" s="4" t="s">
        <v>2</v>
      </c>
      <c r="C35" s="22" t="s">
        <v>4</v>
      </c>
    </row>
    <row r="36" spans="1:3" ht="16.5" thickBot="1" x14ac:dyDescent="0.3">
      <c r="A36" s="5"/>
      <c r="B36" s="6" t="s">
        <v>3</v>
      </c>
      <c r="C36" s="23" t="s">
        <v>5</v>
      </c>
    </row>
    <row r="37" spans="1:3" ht="16.5" thickBot="1" x14ac:dyDescent="0.3">
      <c r="A37" s="7" t="s">
        <v>71</v>
      </c>
      <c r="B37" s="4" t="s">
        <v>7</v>
      </c>
      <c r="C37" s="22">
        <f>C38*3</f>
        <v>1230</v>
      </c>
    </row>
    <row r="38" spans="1:3" ht="16.5" thickBot="1" x14ac:dyDescent="0.3">
      <c r="A38" s="8"/>
      <c r="B38" s="4" t="s">
        <v>9</v>
      </c>
      <c r="C38" s="23">
        <v>410</v>
      </c>
    </row>
    <row r="39" spans="1:3" x14ac:dyDescent="0.25">
      <c r="A39" s="9" t="s">
        <v>79</v>
      </c>
      <c r="B39" s="10" t="s">
        <v>7</v>
      </c>
      <c r="C39" s="24">
        <v>350</v>
      </c>
    </row>
    <row r="40" spans="1:3" ht="16.5" thickBot="1" x14ac:dyDescent="0.3">
      <c r="A40" s="11"/>
      <c r="B40" s="12" t="s">
        <v>9</v>
      </c>
      <c r="C40" s="24">
        <v>70</v>
      </c>
    </row>
    <row r="41" spans="1:3" x14ac:dyDescent="0.25">
      <c r="A41" s="13"/>
      <c r="B41" s="12"/>
      <c r="C41" s="24"/>
    </row>
    <row r="42" spans="1:3" x14ac:dyDescent="0.25">
      <c r="A42" s="13"/>
      <c r="B42" s="12"/>
      <c r="C42" s="24"/>
    </row>
    <row r="43" spans="1:3" ht="16.5" thickBot="1" x14ac:dyDescent="0.3">
      <c r="A43" s="2" t="s">
        <v>62</v>
      </c>
    </row>
    <row r="44" spans="1:3" x14ac:dyDescent="0.25">
      <c r="A44" s="3" t="s">
        <v>1</v>
      </c>
      <c r="B44" s="4" t="s">
        <v>2</v>
      </c>
      <c r="C44" s="22" t="s">
        <v>4</v>
      </c>
    </row>
    <row r="45" spans="1:3" ht="16.5" thickBot="1" x14ac:dyDescent="0.3">
      <c r="A45" s="5"/>
      <c r="B45" s="6" t="s">
        <v>3</v>
      </c>
      <c r="C45" s="23" t="s">
        <v>5</v>
      </c>
    </row>
    <row r="46" spans="1:3" x14ac:dyDescent="0.25">
      <c r="A46" s="7" t="s">
        <v>10</v>
      </c>
      <c r="B46" s="4" t="s">
        <v>11</v>
      </c>
      <c r="C46" s="22">
        <f>C47*50</f>
        <v>625</v>
      </c>
    </row>
    <row r="47" spans="1:3" ht="16.5" thickBot="1" x14ac:dyDescent="0.3">
      <c r="A47" s="8"/>
      <c r="B47" s="6" t="s">
        <v>6</v>
      </c>
      <c r="C47" s="23">
        <v>12.5</v>
      </c>
    </row>
    <row r="48" spans="1:3" x14ac:dyDescent="0.25">
      <c r="A48" s="7" t="s">
        <v>58</v>
      </c>
      <c r="B48" s="4" t="s">
        <v>36</v>
      </c>
      <c r="C48" s="22">
        <f>C49*50</f>
        <v>675</v>
      </c>
    </row>
    <row r="49" spans="1:3" ht="16.5" thickBot="1" x14ac:dyDescent="0.3">
      <c r="A49" s="8"/>
      <c r="B49" s="6" t="s">
        <v>9</v>
      </c>
      <c r="C49" s="23">
        <v>13.5</v>
      </c>
    </row>
    <row r="50" spans="1:3" ht="16.5" thickBot="1" x14ac:dyDescent="0.3">
      <c r="A50" s="2" t="s">
        <v>48</v>
      </c>
    </row>
    <row r="51" spans="1:3" x14ac:dyDescent="0.25">
      <c r="A51" s="7" t="s">
        <v>51</v>
      </c>
      <c r="B51" s="4" t="s">
        <v>7</v>
      </c>
      <c r="C51" s="22">
        <f>C52*20</f>
        <v>2800</v>
      </c>
    </row>
    <row r="52" spans="1:3" ht="16.5" thickBot="1" x14ac:dyDescent="0.3">
      <c r="A52" s="8"/>
      <c r="B52" s="6" t="s">
        <v>6</v>
      </c>
      <c r="C52" s="23">
        <v>140</v>
      </c>
    </row>
    <row r="53" spans="1:3" x14ac:dyDescent="0.25">
      <c r="A53" s="7" t="s">
        <v>49</v>
      </c>
      <c r="B53" s="4" t="s">
        <v>7</v>
      </c>
      <c r="C53" s="22">
        <f>C54*20</f>
        <v>2960</v>
      </c>
    </row>
    <row r="54" spans="1:3" ht="16.5" thickBot="1" x14ac:dyDescent="0.3">
      <c r="A54" s="8"/>
      <c r="B54" s="6" t="s">
        <v>6</v>
      </c>
      <c r="C54" s="23">
        <v>148</v>
      </c>
    </row>
    <row r="55" spans="1:3" ht="16.5" thickBot="1" x14ac:dyDescent="0.3">
      <c r="A55" s="2" t="s">
        <v>12</v>
      </c>
    </row>
    <row r="56" spans="1:3" x14ac:dyDescent="0.25">
      <c r="A56" s="3" t="s">
        <v>1</v>
      </c>
      <c r="B56" s="4" t="s">
        <v>2</v>
      </c>
      <c r="C56" s="22" t="s">
        <v>4</v>
      </c>
    </row>
    <row r="57" spans="1:3" ht="16.5" thickBot="1" x14ac:dyDescent="0.3">
      <c r="A57" s="5"/>
      <c r="B57" s="6" t="s">
        <v>3</v>
      </c>
      <c r="C57" s="23" t="s">
        <v>5</v>
      </c>
    </row>
    <row r="58" spans="1:3" x14ac:dyDescent="0.25">
      <c r="A58" s="7" t="s">
        <v>50</v>
      </c>
      <c r="B58" s="4" t="s">
        <v>11</v>
      </c>
      <c r="C58" s="22">
        <f>C59*25</f>
        <v>3250</v>
      </c>
    </row>
    <row r="59" spans="1:3" ht="16.5" thickBot="1" x14ac:dyDescent="0.3">
      <c r="A59" s="8"/>
      <c r="B59" s="6" t="s">
        <v>6</v>
      </c>
      <c r="C59" s="23">
        <v>130</v>
      </c>
    </row>
    <row r="60" spans="1:3" ht="16.5" thickBot="1" x14ac:dyDescent="0.3">
      <c r="A60" s="2" t="s">
        <v>13</v>
      </c>
    </row>
    <row r="61" spans="1:3" x14ac:dyDescent="0.25">
      <c r="A61" s="3" t="s">
        <v>1</v>
      </c>
      <c r="B61" s="4" t="s">
        <v>2</v>
      </c>
      <c r="C61" s="22" t="s">
        <v>4</v>
      </c>
    </row>
    <row r="62" spans="1:3" ht="16.5" thickBot="1" x14ac:dyDescent="0.3">
      <c r="A62" s="5"/>
      <c r="B62" s="6" t="s">
        <v>3</v>
      </c>
      <c r="C62" s="23" t="s">
        <v>5</v>
      </c>
    </row>
    <row r="63" spans="1:3" x14ac:dyDescent="0.25">
      <c r="A63" s="7" t="s">
        <v>44</v>
      </c>
      <c r="B63" s="4" t="s">
        <v>7</v>
      </c>
      <c r="C63" s="22">
        <f>C64*1</f>
        <v>550</v>
      </c>
    </row>
    <row r="64" spans="1:3" ht="16.5" thickBot="1" x14ac:dyDescent="0.3">
      <c r="A64" s="8"/>
      <c r="B64" s="6" t="s">
        <v>6</v>
      </c>
      <c r="C64" s="23">
        <v>550</v>
      </c>
    </row>
    <row r="65" spans="1:3" ht="16.5" thickBot="1" x14ac:dyDescent="0.3">
      <c r="A65" s="2" t="s">
        <v>14</v>
      </c>
    </row>
    <row r="66" spans="1:3" x14ac:dyDescent="0.25">
      <c r="A66" s="3" t="s">
        <v>1</v>
      </c>
      <c r="B66" s="4" t="s">
        <v>2</v>
      </c>
      <c r="C66" s="22" t="s">
        <v>4</v>
      </c>
    </row>
    <row r="67" spans="1:3" ht="16.5" thickBot="1" x14ac:dyDescent="0.3">
      <c r="A67" s="5"/>
      <c r="B67" s="6" t="s">
        <v>3</v>
      </c>
      <c r="C67" s="23" t="s">
        <v>5</v>
      </c>
    </row>
    <row r="68" spans="1:3" x14ac:dyDescent="0.25">
      <c r="A68" s="7" t="s">
        <v>65</v>
      </c>
      <c r="B68" s="4" t="s">
        <v>7</v>
      </c>
      <c r="C68" s="22"/>
    </row>
    <row r="69" spans="1:3" ht="16.5" thickBot="1" x14ac:dyDescent="0.3">
      <c r="A69" s="8"/>
      <c r="B69" s="6" t="s">
        <v>9</v>
      </c>
      <c r="C69" s="23"/>
    </row>
    <row r="70" spans="1:3" x14ac:dyDescent="0.25">
      <c r="A70" s="7" t="s">
        <v>37</v>
      </c>
      <c r="B70" s="4" t="s">
        <v>7</v>
      </c>
      <c r="C70" s="22">
        <f>C71*20</f>
        <v>3600</v>
      </c>
    </row>
    <row r="71" spans="1:3" ht="16.5" thickBot="1" x14ac:dyDescent="0.3">
      <c r="A71" s="8"/>
      <c r="B71" s="6" t="s">
        <v>9</v>
      </c>
      <c r="C71" s="23">
        <v>180</v>
      </c>
    </row>
    <row r="72" spans="1:3" ht="16.5" thickBot="1" x14ac:dyDescent="0.3">
      <c r="A72" s="2" t="s">
        <v>15</v>
      </c>
    </row>
    <row r="73" spans="1:3" x14ac:dyDescent="0.25">
      <c r="A73" s="3" t="s">
        <v>1</v>
      </c>
      <c r="B73" s="4" t="s">
        <v>2</v>
      </c>
      <c r="C73" s="22" t="s">
        <v>4</v>
      </c>
    </row>
    <row r="74" spans="1:3" ht="16.5" thickBot="1" x14ac:dyDescent="0.3">
      <c r="A74" s="5"/>
      <c r="B74" s="6" t="s">
        <v>3</v>
      </c>
      <c r="C74" s="23" t="s">
        <v>5</v>
      </c>
    </row>
    <row r="75" spans="1:3" x14ac:dyDescent="0.25">
      <c r="A75" s="7" t="s">
        <v>16</v>
      </c>
      <c r="B75" s="4" t="s">
        <v>11</v>
      </c>
      <c r="C75" s="22"/>
    </row>
    <row r="76" spans="1:3" ht="16.5" thickBot="1" x14ac:dyDescent="0.3">
      <c r="A76" s="8"/>
      <c r="B76" s="6" t="s">
        <v>6</v>
      </c>
      <c r="C76" s="23"/>
    </row>
    <row r="77" spans="1:3" ht="16.5" thickBot="1" x14ac:dyDescent="0.3">
      <c r="A77" s="2" t="s">
        <v>17</v>
      </c>
    </row>
    <row r="78" spans="1:3" x14ac:dyDescent="0.25">
      <c r="A78" s="3" t="s">
        <v>1</v>
      </c>
      <c r="B78" s="4" t="s">
        <v>2</v>
      </c>
      <c r="C78" s="22" t="s">
        <v>4</v>
      </c>
    </row>
    <row r="79" spans="1:3" ht="16.5" thickBot="1" x14ac:dyDescent="0.3">
      <c r="A79" s="5"/>
      <c r="B79" s="6" t="s">
        <v>3</v>
      </c>
      <c r="C79" s="23" t="s">
        <v>5</v>
      </c>
    </row>
    <row r="80" spans="1:3" x14ac:dyDescent="0.25">
      <c r="A80" s="7" t="s">
        <v>18</v>
      </c>
      <c r="B80" s="4" t="s">
        <v>11</v>
      </c>
      <c r="C80" s="22">
        <f>C81*50</f>
        <v>1800</v>
      </c>
    </row>
    <row r="81" spans="1:3" ht="16.5" thickBot="1" x14ac:dyDescent="0.3">
      <c r="A81" s="8"/>
      <c r="B81" s="6" t="s">
        <v>6</v>
      </c>
      <c r="C81" s="23">
        <v>36</v>
      </c>
    </row>
    <row r="82" spans="1:3" x14ac:dyDescent="0.25">
      <c r="A82" s="7" t="s">
        <v>19</v>
      </c>
      <c r="B82" s="4" t="s">
        <v>11</v>
      </c>
      <c r="C82" s="22">
        <f>50*C83</f>
        <v>3450</v>
      </c>
    </row>
    <row r="83" spans="1:3" ht="16.5" thickBot="1" x14ac:dyDescent="0.3">
      <c r="A83" s="8"/>
      <c r="B83" s="6" t="s">
        <v>6</v>
      </c>
      <c r="C83" s="23">
        <v>69</v>
      </c>
    </row>
    <row r="84" spans="1:3" x14ac:dyDescent="0.25">
      <c r="A84" s="7" t="s">
        <v>56</v>
      </c>
      <c r="B84" s="4" t="s">
        <v>11</v>
      </c>
      <c r="C84" s="22">
        <f>C85*35</f>
        <v>1050</v>
      </c>
    </row>
    <row r="85" spans="1:3" ht="16.5" thickBot="1" x14ac:dyDescent="0.3">
      <c r="A85" s="8"/>
      <c r="B85" s="6" t="s">
        <v>6</v>
      </c>
      <c r="C85" s="23">
        <v>30</v>
      </c>
    </row>
    <row r="86" spans="1:3" x14ac:dyDescent="0.25">
      <c r="A86" s="7" t="s">
        <v>20</v>
      </c>
      <c r="B86" s="4" t="s">
        <v>11</v>
      </c>
      <c r="C86" s="22">
        <f>C87*50</f>
        <v>1350</v>
      </c>
    </row>
    <row r="87" spans="1:3" ht="16.5" thickBot="1" x14ac:dyDescent="0.3">
      <c r="A87" s="8"/>
      <c r="B87" s="6" t="s">
        <v>6</v>
      </c>
      <c r="C87" s="23">
        <v>27</v>
      </c>
    </row>
    <row r="88" spans="1:3" x14ac:dyDescent="0.25">
      <c r="A88" s="7" t="s">
        <v>21</v>
      </c>
      <c r="B88" s="4" t="s">
        <v>11</v>
      </c>
      <c r="C88" s="22">
        <f>25*C89</f>
        <v>1300</v>
      </c>
    </row>
    <row r="89" spans="1:3" ht="16.5" thickBot="1" x14ac:dyDescent="0.3">
      <c r="A89" s="8"/>
      <c r="B89" s="6" t="s">
        <v>6</v>
      </c>
      <c r="C89" s="23">
        <v>52</v>
      </c>
    </row>
    <row r="90" spans="1:3" x14ac:dyDescent="0.25">
      <c r="A90" s="7" t="s">
        <v>52</v>
      </c>
      <c r="B90" s="4" t="s">
        <v>11</v>
      </c>
      <c r="C90" s="22">
        <f>25*C91</f>
        <v>1300</v>
      </c>
    </row>
    <row r="91" spans="1:3" ht="16.5" thickBot="1" x14ac:dyDescent="0.3">
      <c r="A91" s="8"/>
      <c r="B91" s="6" t="s">
        <v>6</v>
      </c>
      <c r="C91" s="23">
        <v>52</v>
      </c>
    </row>
    <row r="92" spans="1:3" x14ac:dyDescent="0.25">
      <c r="A92" s="7" t="s">
        <v>22</v>
      </c>
      <c r="B92" s="4" t="s">
        <v>11</v>
      </c>
      <c r="C92" s="22">
        <f>C93*50</f>
        <v>1100</v>
      </c>
    </row>
    <row r="93" spans="1:3" ht="16.5" thickBot="1" x14ac:dyDescent="0.3">
      <c r="A93" s="8"/>
      <c r="B93" s="6" t="s">
        <v>6</v>
      </c>
      <c r="C93" s="23">
        <v>22</v>
      </c>
    </row>
    <row r="94" spans="1:3" x14ac:dyDescent="0.25">
      <c r="A94" s="7" t="s">
        <v>23</v>
      </c>
      <c r="B94" s="4" t="s">
        <v>11</v>
      </c>
      <c r="C94" s="22"/>
    </row>
    <row r="95" spans="1:3" ht="16.5" thickBot="1" x14ac:dyDescent="0.3">
      <c r="A95" s="8"/>
      <c r="B95" s="6" t="s">
        <v>6</v>
      </c>
      <c r="C95" s="23"/>
    </row>
    <row r="96" spans="1:3" x14ac:dyDescent="0.25">
      <c r="A96" s="7" t="s">
        <v>24</v>
      </c>
      <c r="B96" s="4" t="s">
        <v>11</v>
      </c>
      <c r="C96" s="22"/>
    </row>
    <row r="97" spans="1:3" ht="16.5" thickBot="1" x14ac:dyDescent="0.3">
      <c r="A97" s="8"/>
      <c r="B97" s="6" t="s">
        <v>6</v>
      </c>
      <c r="C97" s="23"/>
    </row>
    <row r="98" spans="1:3" x14ac:dyDescent="0.25">
      <c r="A98" s="13"/>
      <c r="B98" s="12"/>
      <c r="C98" s="24"/>
    </row>
    <row r="99" spans="1:3" ht="16.5" thickBot="1" x14ac:dyDescent="0.3">
      <c r="A99" s="2" t="s">
        <v>25</v>
      </c>
    </row>
    <row r="100" spans="1:3" x14ac:dyDescent="0.25">
      <c r="A100" s="3" t="s">
        <v>1</v>
      </c>
      <c r="B100" s="4" t="s">
        <v>2</v>
      </c>
      <c r="C100" s="22" t="s">
        <v>4</v>
      </c>
    </row>
    <row r="101" spans="1:3" ht="16.5" thickBot="1" x14ac:dyDescent="0.3">
      <c r="A101" s="5"/>
      <c r="B101" s="6" t="s">
        <v>3</v>
      </c>
      <c r="C101" s="23" t="s">
        <v>5</v>
      </c>
    </row>
    <row r="102" spans="1:3" x14ac:dyDescent="0.25">
      <c r="A102" s="7" t="s">
        <v>26</v>
      </c>
      <c r="B102" s="4" t="s">
        <v>11</v>
      </c>
      <c r="C102" s="22">
        <f>20*C103</f>
        <v>220</v>
      </c>
    </row>
    <row r="103" spans="1:3" ht="16.5" thickBot="1" x14ac:dyDescent="0.3">
      <c r="A103" s="8"/>
      <c r="B103" s="6" t="s">
        <v>6</v>
      </c>
      <c r="C103" s="23">
        <v>11</v>
      </c>
    </row>
    <row r="104" spans="1:3" x14ac:dyDescent="0.25">
      <c r="A104" s="2" t="s">
        <v>27</v>
      </c>
    </row>
    <row r="105" spans="1:3" x14ac:dyDescent="0.25">
      <c r="A105" s="2"/>
    </row>
    <row r="106" spans="1:3" ht="16.5" thickBot="1" x14ac:dyDescent="0.3">
      <c r="A106" s="14"/>
      <c r="B106" s="6" t="s">
        <v>3</v>
      </c>
      <c r="C106" s="23" t="s">
        <v>5</v>
      </c>
    </row>
    <row r="107" spans="1:3" x14ac:dyDescent="0.25">
      <c r="A107" s="7" t="s">
        <v>47</v>
      </c>
      <c r="B107" s="4" t="s">
        <v>11</v>
      </c>
      <c r="C107" s="22">
        <f>C108*25</f>
        <v>6250</v>
      </c>
    </row>
    <row r="108" spans="1:3" ht="16.5" thickBot="1" x14ac:dyDescent="0.3">
      <c r="A108" s="15"/>
      <c r="B108" s="16" t="s">
        <v>6</v>
      </c>
      <c r="C108" s="25">
        <v>250</v>
      </c>
    </row>
    <row r="109" spans="1:3" x14ac:dyDescent="0.25">
      <c r="A109" s="17" t="s">
        <v>78</v>
      </c>
      <c r="B109" s="18" t="s">
        <v>7</v>
      </c>
      <c r="C109" s="22">
        <v>2100</v>
      </c>
    </row>
    <row r="110" spans="1:3" ht="16.5" thickBot="1" x14ac:dyDescent="0.3">
      <c r="A110" s="19"/>
      <c r="B110" s="20" t="s">
        <v>6</v>
      </c>
      <c r="C110" s="23">
        <v>150</v>
      </c>
    </row>
    <row r="111" spans="1:3" ht="16.5" thickBot="1" x14ac:dyDescent="0.3">
      <c r="A111" s="2" t="s">
        <v>63</v>
      </c>
    </row>
    <row r="112" spans="1:3" x14ac:dyDescent="0.25">
      <c r="A112" s="3" t="s">
        <v>1</v>
      </c>
      <c r="B112" s="4" t="s">
        <v>2</v>
      </c>
      <c r="C112" s="22" t="s">
        <v>4</v>
      </c>
    </row>
    <row r="113" spans="1:3" ht="16.5" thickBot="1" x14ac:dyDescent="0.3">
      <c r="A113" s="5"/>
      <c r="B113" s="6" t="s">
        <v>3</v>
      </c>
      <c r="C113" s="23" t="s">
        <v>5</v>
      </c>
    </row>
    <row r="114" spans="1:3" x14ac:dyDescent="0.25">
      <c r="A114" s="7" t="s">
        <v>38</v>
      </c>
      <c r="B114" s="4" t="s">
        <v>28</v>
      </c>
      <c r="C114" s="22">
        <f>30*C115</f>
        <v>1650</v>
      </c>
    </row>
    <row r="115" spans="1:3" ht="16.5" thickBot="1" x14ac:dyDescent="0.3">
      <c r="A115" s="8"/>
      <c r="B115" s="6" t="s">
        <v>6</v>
      </c>
      <c r="C115" s="23">
        <v>55</v>
      </c>
    </row>
    <row r="116" spans="1:3" x14ac:dyDescent="0.25">
      <c r="A116" s="7" t="s">
        <v>39</v>
      </c>
      <c r="B116" s="4" t="s">
        <v>11</v>
      </c>
      <c r="C116" s="22">
        <f>30*C117</f>
        <v>1650</v>
      </c>
    </row>
    <row r="117" spans="1:3" ht="16.5" thickBot="1" x14ac:dyDescent="0.3">
      <c r="A117" s="8"/>
      <c r="B117" s="6" t="s">
        <v>6</v>
      </c>
      <c r="C117" s="23">
        <v>55</v>
      </c>
    </row>
    <row r="118" spans="1:3" x14ac:dyDescent="0.25">
      <c r="A118" s="7" t="s">
        <v>40</v>
      </c>
      <c r="B118" s="4" t="s">
        <v>28</v>
      </c>
      <c r="C118" s="22">
        <f>30*C119</f>
        <v>1650</v>
      </c>
    </row>
    <row r="119" spans="1:3" ht="16.5" thickBot="1" x14ac:dyDescent="0.3">
      <c r="A119" s="8"/>
      <c r="B119" s="6" t="s">
        <v>6</v>
      </c>
      <c r="C119" s="23">
        <v>55</v>
      </c>
    </row>
    <row r="120" spans="1:3" x14ac:dyDescent="0.25">
      <c r="A120" s="7" t="s">
        <v>41</v>
      </c>
      <c r="B120" s="4" t="s">
        <v>28</v>
      </c>
      <c r="C120" s="22">
        <f>30*C121</f>
        <v>1650</v>
      </c>
    </row>
    <row r="121" spans="1:3" ht="16.5" thickBot="1" x14ac:dyDescent="0.3">
      <c r="A121" s="8"/>
      <c r="B121" s="6" t="s">
        <v>6</v>
      </c>
      <c r="C121" s="23">
        <v>55</v>
      </c>
    </row>
    <row r="122" spans="1:3" x14ac:dyDescent="0.25">
      <c r="A122" s="7" t="s">
        <v>42</v>
      </c>
      <c r="B122" s="4" t="s">
        <v>28</v>
      </c>
      <c r="C122" s="22">
        <f>30*C123</f>
        <v>1650</v>
      </c>
    </row>
    <row r="123" spans="1:3" ht="16.5" thickBot="1" x14ac:dyDescent="0.3">
      <c r="A123" s="8"/>
      <c r="B123" s="6" t="s">
        <v>6</v>
      </c>
      <c r="C123" s="23">
        <v>55</v>
      </c>
    </row>
    <row r="124" spans="1:3" x14ac:dyDescent="0.25">
      <c r="A124" s="7" t="s">
        <v>43</v>
      </c>
      <c r="B124" s="4" t="s">
        <v>28</v>
      </c>
      <c r="C124" s="22">
        <f>30*C125</f>
        <v>1650</v>
      </c>
    </row>
    <row r="125" spans="1:3" ht="16.5" thickBot="1" x14ac:dyDescent="0.3">
      <c r="A125" s="8"/>
      <c r="B125" s="6" t="s">
        <v>6</v>
      </c>
      <c r="C125" s="23">
        <v>55</v>
      </c>
    </row>
    <row r="126" spans="1:3" ht="16.5" thickBot="1" x14ac:dyDescent="0.3">
      <c r="A126" s="2" t="s">
        <v>30</v>
      </c>
    </row>
    <row r="127" spans="1:3" x14ac:dyDescent="0.25">
      <c r="A127" s="3" t="s">
        <v>1</v>
      </c>
      <c r="B127" s="4" t="s">
        <v>2</v>
      </c>
      <c r="C127" s="22" t="s">
        <v>4</v>
      </c>
    </row>
    <row r="128" spans="1:3" ht="16.5" thickBot="1" x14ac:dyDescent="0.3">
      <c r="A128" s="5"/>
      <c r="B128" s="6" t="s">
        <v>3</v>
      </c>
      <c r="C128" s="23" t="s">
        <v>5</v>
      </c>
    </row>
    <row r="129" spans="1:3" x14ac:dyDescent="0.25">
      <c r="A129" s="7" t="s">
        <v>55</v>
      </c>
      <c r="B129" s="4" t="s">
        <v>28</v>
      </c>
      <c r="C129" s="22">
        <f>C130*30</f>
        <v>2400</v>
      </c>
    </row>
    <row r="130" spans="1:3" ht="16.5" thickBot="1" x14ac:dyDescent="0.3">
      <c r="A130" s="8"/>
      <c r="B130" s="6" t="s">
        <v>6</v>
      </c>
      <c r="C130" s="23">
        <v>80</v>
      </c>
    </row>
    <row r="131" spans="1:3" x14ac:dyDescent="0.25">
      <c r="A131" s="7" t="s">
        <v>61</v>
      </c>
      <c r="B131" s="4" t="s">
        <v>7</v>
      </c>
      <c r="C131" s="22">
        <f>C132*20</f>
        <v>1960</v>
      </c>
    </row>
    <row r="132" spans="1:3" ht="16.5" thickBot="1" x14ac:dyDescent="0.3">
      <c r="A132" s="8"/>
      <c r="B132" s="6" t="s">
        <v>6</v>
      </c>
      <c r="C132" s="23">
        <v>98</v>
      </c>
    </row>
    <row r="133" spans="1:3" ht="16.5" thickBot="1" x14ac:dyDescent="0.3">
      <c r="A133" s="2" t="s">
        <v>32</v>
      </c>
    </row>
    <row r="134" spans="1:3" x14ac:dyDescent="0.25">
      <c r="A134" s="3" t="s">
        <v>1</v>
      </c>
      <c r="B134" s="4" t="s">
        <v>2</v>
      </c>
      <c r="C134" s="22" t="s">
        <v>4</v>
      </c>
    </row>
    <row r="135" spans="1:3" ht="16.5" thickBot="1" x14ac:dyDescent="0.3">
      <c r="A135" s="5"/>
      <c r="B135" s="6" t="s">
        <v>3</v>
      </c>
      <c r="C135" s="23" t="s">
        <v>5</v>
      </c>
    </row>
    <row r="136" spans="1:3" x14ac:dyDescent="0.25">
      <c r="A136" s="7" t="s">
        <v>72</v>
      </c>
      <c r="B136" s="4" t="s">
        <v>7</v>
      </c>
      <c r="C136" s="22">
        <f>10*C137</f>
        <v>1800</v>
      </c>
    </row>
    <row r="137" spans="1:3" ht="16.5" thickBot="1" x14ac:dyDescent="0.3">
      <c r="A137" s="8"/>
      <c r="B137" s="6" t="s">
        <v>6</v>
      </c>
      <c r="C137" s="23">
        <v>180</v>
      </c>
    </row>
    <row r="138" spans="1:3" x14ac:dyDescent="0.25">
      <c r="A138" s="7" t="s">
        <v>73</v>
      </c>
      <c r="B138" s="4" t="s">
        <v>7</v>
      </c>
      <c r="C138" s="22"/>
    </row>
    <row r="139" spans="1:3" ht="16.5" thickBot="1" x14ac:dyDescent="0.3">
      <c r="A139" s="8"/>
      <c r="B139" s="6" t="s">
        <v>6</v>
      </c>
      <c r="C139" s="23"/>
    </row>
    <row r="140" spans="1:3" x14ac:dyDescent="0.25">
      <c r="A140" s="7" t="s">
        <v>31</v>
      </c>
      <c r="B140" s="4" t="s">
        <v>7</v>
      </c>
      <c r="C140" s="22"/>
    </row>
    <row r="141" spans="1:3" ht="16.5" thickBot="1" x14ac:dyDescent="0.3">
      <c r="A141" s="8"/>
      <c r="B141" s="6" t="s">
        <v>6</v>
      </c>
      <c r="C141" s="23"/>
    </row>
    <row r="142" spans="1:3" x14ac:dyDescent="0.25">
      <c r="A142" s="7" t="s">
        <v>74</v>
      </c>
      <c r="B142" s="4" t="s">
        <v>7</v>
      </c>
      <c r="C142" s="22">
        <f>25*C143</f>
        <v>4500</v>
      </c>
    </row>
    <row r="143" spans="1:3" ht="16.5" thickBot="1" x14ac:dyDescent="0.3">
      <c r="A143" s="8"/>
      <c r="B143" s="6" t="s">
        <v>6</v>
      </c>
      <c r="C143" s="23">
        <v>180</v>
      </c>
    </row>
    <row r="144" spans="1:3" x14ac:dyDescent="0.25">
      <c r="A144" s="7" t="s">
        <v>75</v>
      </c>
      <c r="B144" s="4" t="s">
        <v>7</v>
      </c>
      <c r="C144" s="22">
        <f>12*C145</f>
        <v>2520</v>
      </c>
    </row>
    <row r="145" spans="1:3" ht="16.5" thickBot="1" x14ac:dyDescent="0.3">
      <c r="A145" s="8"/>
      <c r="B145" s="6" t="s">
        <v>6</v>
      </c>
      <c r="C145" s="23">
        <v>210</v>
      </c>
    </row>
    <row r="146" spans="1:3" x14ac:dyDescent="0.25">
      <c r="A146" s="7" t="s">
        <v>45</v>
      </c>
      <c r="B146" s="4" t="s">
        <v>11</v>
      </c>
      <c r="C146" s="22">
        <f>C147*25</f>
        <v>5250</v>
      </c>
    </row>
    <row r="147" spans="1:3" ht="16.5" thickBot="1" x14ac:dyDescent="0.3">
      <c r="A147" s="8"/>
      <c r="B147" s="6" t="s">
        <v>6</v>
      </c>
      <c r="C147" s="23">
        <v>210</v>
      </c>
    </row>
    <row r="148" spans="1:3" ht="16.5" thickBot="1" x14ac:dyDescent="0.3">
      <c r="A148" s="2" t="s">
        <v>66</v>
      </c>
    </row>
    <row r="149" spans="1:3" x14ac:dyDescent="0.25">
      <c r="A149" s="3" t="s">
        <v>1</v>
      </c>
      <c r="B149" s="4" t="s">
        <v>2</v>
      </c>
      <c r="C149" s="22" t="s">
        <v>4</v>
      </c>
    </row>
    <row r="150" spans="1:3" ht="16.5" thickBot="1" x14ac:dyDescent="0.3">
      <c r="A150" s="5"/>
      <c r="B150" s="6" t="s">
        <v>3</v>
      </c>
      <c r="C150" s="23" t="s">
        <v>5</v>
      </c>
    </row>
    <row r="151" spans="1:3" x14ac:dyDescent="0.25">
      <c r="A151" s="7" t="s">
        <v>67</v>
      </c>
      <c r="B151" s="4" t="s">
        <v>7</v>
      </c>
      <c r="C151" s="22">
        <f>25*C152</f>
        <v>6500</v>
      </c>
    </row>
    <row r="152" spans="1:3" ht="16.5" thickBot="1" x14ac:dyDescent="0.3">
      <c r="A152" s="8"/>
      <c r="B152" s="6" t="s">
        <v>6</v>
      </c>
      <c r="C152" s="23">
        <v>260</v>
      </c>
    </row>
    <row r="153" spans="1:3" ht="16.5" thickBot="1" x14ac:dyDescent="0.3">
      <c r="A153" s="2" t="s">
        <v>76</v>
      </c>
    </row>
    <row r="154" spans="1:3" x14ac:dyDescent="0.25">
      <c r="A154" s="3" t="s">
        <v>1</v>
      </c>
      <c r="B154" s="4" t="s">
        <v>2</v>
      </c>
      <c r="C154" s="22" t="s">
        <v>4</v>
      </c>
    </row>
    <row r="155" spans="1:3" ht="16.5" thickBot="1" x14ac:dyDescent="0.3">
      <c r="A155" s="5"/>
      <c r="B155" s="6" t="s">
        <v>3</v>
      </c>
      <c r="C155" s="23" t="s">
        <v>5</v>
      </c>
    </row>
    <row r="156" spans="1:3" x14ac:dyDescent="0.25">
      <c r="A156" s="7" t="s">
        <v>77</v>
      </c>
      <c r="B156" s="4" t="s">
        <v>11</v>
      </c>
      <c r="C156" s="22">
        <f>20*C157</f>
        <v>3700</v>
      </c>
    </row>
    <row r="157" spans="1:3" ht="16.5" thickBot="1" x14ac:dyDescent="0.3">
      <c r="A157" s="8"/>
      <c r="B157" s="6" t="s">
        <v>6</v>
      </c>
      <c r="C157" s="23">
        <v>185</v>
      </c>
    </row>
  </sheetData>
  <mergeCells count="65">
    <mergeCell ref="A32:A33"/>
    <mergeCell ref="A44:A45"/>
    <mergeCell ref="A63:A64"/>
    <mergeCell ref="A66:A67"/>
    <mergeCell ref="A82:A83"/>
    <mergeCell ref="A73:A74"/>
    <mergeCell ref="A75:A76"/>
    <mergeCell ref="A78:A79"/>
    <mergeCell ref="A68:A69"/>
    <mergeCell ref="A46:A47"/>
    <mergeCell ref="A58:A59"/>
    <mergeCell ref="A61:A62"/>
    <mergeCell ref="A156:A157"/>
    <mergeCell ref="A53:A54"/>
    <mergeCell ref="A56:A57"/>
    <mergeCell ref="A48:A49"/>
    <mergeCell ref="A149:A150"/>
    <mergeCell ref="A151:A152"/>
    <mergeCell ref="A80:A81"/>
    <mergeCell ref="A70:A71"/>
    <mergeCell ref="A92:A93"/>
    <mergeCell ref="A144:A145"/>
    <mergeCell ref="A142:A143"/>
    <mergeCell ref="A124:A125"/>
    <mergeCell ref="A154:A155"/>
    <mergeCell ref="A146:A147"/>
    <mergeCell ref="A88:A89"/>
    <mergeCell ref="A134:A135"/>
    <mergeCell ref="A6:A7"/>
    <mergeCell ref="A51:A52"/>
    <mergeCell ref="A107:A108"/>
    <mergeCell ref="A102:A103"/>
    <mergeCell ref="A94:A95"/>
    <mergeCell ref="A96:A97"/>
    <mergeCell ref="A2:A3"/>
    <mergeCell ref="A4:A5"/>
    <mergeCell ref="A10:A11"/>
    <mergeCell ref="A26:A27"/>
    <mergeCell ref="A19:A20"/>
    <mergeCell ref="A14:A15"/>
    <mergeCell ref="A28:A29"/>
    <mergeCell ref="A35:A36"/>
    <mergeCell ref="A136:A137"/>
    <mergeCell ref="A138:A139"/>
    <mergeCell ref="A140:A141"/>
    <mergeCell ref="A131:A132"/>
    <mergeCell ref="A122:A123"/>
    <mergeCell ref="A129:A130"/>
    <mergeCell ref="A127:A128"/>
    <mergeCell ref="A8:A9"/>
    <mergeCell ref="A112:A113"/>
    <mergeCell ref="A116:A117"/>
    <mergeCell ref="A118:A119"/>
    <mergeCell ref="A120:A121"/>
    <mergeCell ref="A114:A115"/>
    <mergeCell ref="A100:A101"/>
    <mergeCell ref="A37:A38"/>
    <mergeCell ref="A90:A91"/>
    <mergeCell ref="A86:A87"/>
    <mergeCell ref="A21:A22"/>
    <mergeCell ref="A12:A13"/>
    <mergeCell ref="A84:A85"/>
    <mergeCell ref="A17:A18"/>
    <mergeCell ref="A24:A25"/>
    <mergeCell ref="A30:A31"/>
  </mergeCells>
  <phoneticPr fontId="1" type="noConversion"/>
  <pageMargins left="0.78740157480314965" right="0.78740157480314965" top="0.53" bottom="0.53" header="0.51" footer="0.5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Dmitry</cp:lastModifiedBy>
  <cp:lastPrinted>2016-09-23T06:38:50Z</cp:lastPrinted>
  <dcterms:created xsi:type="dcterms:W3CDTF">2009-04-07T07:34:56Z</dcterms:created>
  <dcterms:modified xsi:type="dcterms:W3CDTF">2016-10-27T13:00:38Z</dcterms:modified>
</cp:coreProperties>
</file>